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440"/>
  </bookViews>
  <sheets>
    <sheet name="Výkaz výmer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52" i="1"/>
  <c r="F49" i="1" l="1"/>
  <c r="F17" i="1" l="1"/>
  <c r="F46" i="1"/>
  <c r="F42" i="1" s="1"/>
  <c r="F22" i="1"/>
  <c r="F47" i="1"/>
  <c r="F45" i="1"/>
  <c r="F44" i="1"/>
  <c r="F43" i="1"/>
  <c r="F30" i="1"/>
  <c r="F31" i="1"/>
  <c r="F32" i="1"/>
  <c r="F33" i="1"/>
  <c r="F34" i="1"/>
  <c r="F35" i="1"/>
  <c r="F36" i="1"/>
  <c r="F37" i="1"/>
  <c r="F38" i="1"/>
  <c r="F39" i="1"/>
  <c r="F40" i="1"/>
  <c r="F41" i="1"/>
  <c r="F29" i="1"/>
  <c r="F6" i="1"/>
  <c r="F7" i="1"/>
  <c r="F8" i="1"/>
  <c r="F9" i="1"/>
  <c r="F21" i="1"/>
  <c r="F18" i="1"/>
  <c r="F19" i="1"/>
  <c r="F20" i="1"/>
  <c r="F23" i="1"/>
  <c r="F24" i="1"/>
  <c r="F25" i="1"/>
  <c r="F26" i="1"/>
  <c r="F27" i="1"/>
  <c r="F12" i="1"/>
  <c r="F13" i="1"/>
  <c r="F14" i="1"/>
  <c r="D15" i="1"/>
  <c r="F15" i="1" s="1"/>
  <c r="F16" i="1" l="1"/>
  <c r="F28" i="1"/>
  <c r="F11" i="1"/>
  <c r="F10" i="1" s="1"/>
  <c r="F5" i="1"/>
  <c r="F4" i="1" s="1"/>
  <c r="F50" i="1"/>
  <c r="F51" i="1" s="1"/>
</calcChain>
</file>

<file path=xl/sharedStrings.xml><?xml version="1.0" encoding="utf-8"?>
<sst xmlns="http://schemas.openxmlformats.org/spreadsheetml/2006/main" count="99" uniqueCount="65">
  <si>
    <t>Popis</t>
  </si>
  <si>
    <t>MJ</t>
  </si>
  <si>
    <t>Množstvo</t>
  </si>
  <si>
    <t>1. Zemné práce</t>
  </si>
  <si>
    <t>m3</t>
  </si>
  <si>
    <t>bm</t>
  </si>
  <si>
    <t>2. Základy</t>
  </si>
  <si>
    <t>ks</t>
  </si>
  <si>
    <t>3. Komunikácie</t>
  </si>
  <si>
    <t>m2</t>
  </si>
  <si>
    <t>3. Príslušenstvo</t>
  </si>
  <si>
    <t>CENA DIELA CELKOM BEZ DPH</t>
  </si>
  <si>
    <t>DPH 20%</t>
  </si>
  <si>
    <r>
      <rPr>
        <b/>
        <sz val="9"/>
        <rFont val="Arial CE"/>
        <charset val="238"/>
      </rPr>
      <t>Odstránenie asfaltu</t>
    </r>
    <r>
      <rPr>
        <sz val="9"/>
        <rFont val="Arial CE"/>
        <family val="2"/>
        <charset val="238"/>
      </rPr>
      <t xml:space="preserve"> hrúbka 40mm, nakladanie + odvoz </t>
    </r>
  </si>
  <si>
    <t>t</t>
  </si>
  <si>
    <t>kpl</t>
  </si>
  <si>
    <r>
      <rPr>
        <b/>
        <sz val="9"/>
        <rFont val="Arial CE"/>
        <charset val="238"/>
      </rPr>
      <t xml:space="preserve">Športový povrch - SBR+EPDM - Detské ihrisko č.1 </t>
    </r>
    <r>
      <rPr>
        <sz val="9"/>
        <rFont val="Arial CE"/>
        <family val="2"/>
        <charset val="238"/>
      </rPr>
      <t>hr. 25mm+10mm - dodanie + pokládka</t>
    </r>
  </si>
  <si>
    <r>
      <rPr>
        <b/>
        <sz val="9"/>
        <rFont val="Arial CE"/>
        <charset val="238"/>
      </rPr>
      <t xml:space="preserve">Športový povrch - SBR+EPDM - Detské ihrisko č.2 </t>
    </r>
    <r>
      <rPr>
        <sz val="9"/>
        <rFont val="Arial CE"/>
        <family val="2"/>
        <charset val="238"/>
      </rPr>
      <t>hr. 25mm+10mm - dodanie + pokládka</t>
    </r>
  </si>
  <si>
    <r>
      <rPr>
        <b/>
        <sz val="9"/>
        <rFont val="Arial CE"/>
        <charset val="238"/>
      </rPr>
      <t>Športový povrch - SBR+EPDM - Priestor medzi detskými ihriskami</t>
    </r>
    <r>
      <rPr>
        <sz val="9"/>
        <rFont val="Arial CE"/>
        <charset val="238"/>
      </rPr>
      <t xml:space="preserve"> hr. 25mm+10mm - dodanie + pokládka</t>
    </r>
  </si>
  <si>
    <r>
      <rPr>
        <b/>
        <sz val="9"/>
        <rFont val="Arial CE"/>
        <charset val="238"/>
      </rPr>
      <t>Športový povrch - SBR+EPDM - Workout ihrisko + Pohybovo - silová zóna</t>
    </r>
    <r>
      <rPr>
        <sz val="9"/>
        <rFont val="Arial CE"/>
        <charset val="238"/>
      </rPr>
      <t xml:space="preserve"> hr. 25mm+10mm - dodanie + pokládka</t>
    </r>
  </si>
  <si>
    <r>
      <rPr>
        <b/>
        <sz val="9"/>
        <rFont val="Arial CE"/>
        <charset val="238"/>
      </rPr>
      <t>Športový povrch - ET+EPDM - Multifunkčné ihrisko</t>
    </r>
    <r>
      <rPr>
        <sz val="9"/>
        <rFont val="Arial CE"/>
        <charset val="238"/>
      </rPr>
      <t xml:space="preserve"> hr. 25mm+10mm - dodanie + pokládka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</si>
  <si>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32-63 mm s rozhrnutím podľa laserového zamerania, zhutnenie hr. 200 mm - Detské ihrisko č.1 + Detské ihrisko č.2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</si>
  <si>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0-32 mm s rozhrnutím podľa laserového zamerania, zhutnenie hr. 70 mm -  Detské ihrisko č.1 + Detské ihrisko č.2</t>
    </r>
  </si>
  <si>
    <r>
      <rPr>
        <b/>
        <sz val="9"/>
        <rFont val="Arial CE"/>
        <charset val="238"/>
      </rPr>
      <t>Podklad alebo kryt z kameniva hrubého drveného</t>
    </r>
    <r>
      <rPr>
        <sz val="9"/>
        <rFont val="Arial CE"/>
        <charset val="238"/>
      </rPr>
      <t xml:space="preserve"> veľ. 0-40 mm s rozhrnutím podľa laserového zamerania, zhutnenie hr. 30 mm -  Detské ihrisko č.1 + Detské ihrisko č.2</t>
    </r>
  </si>
  <si>
    <t>4. Mobiliár</t>
  </si>
  <si>
    <r>
      <rPr>
        <b/>
        <sz val="9"/>
        <rFont val="Arial CE"/>
        <charset val="238"/>
      </rPr>
      <t>Osadenie záhonového</t>
    </r>
    <r>
      <rPr>
        <sz val="9"/>
        <rFont val="Arial CE"/>
        <family val="2"/>
        <charset val="238"/>
      </rPr>
      <t xml:space="preserve"> alebo parkového obrubníka betón., do lôžka z bet. pros. tr. C 16/20 s bočnou oporou</t>
    </r>
  </si>
  <si>
    <r>
      <rPr>
        <b/>
        <sz val="9"/>
        <rFont val="Arial CE"/>
        <charset val="238"/>
      </rPr>
      <t>Obrubník parkový</t>
    </r>
    <r>
      <rPr>
        <sz val="9"/>
        <rFont val="Arial CE"/>
        <family val="2"/>
        <charset val="238"/>
      </rPr>
      <t>, 1000x50x200 mm, prírodný</t>
    </r>
  </si>
  <si>
    <r>
      <rPr>
        <b/>
        <sz val="9"/>
        <rFont val="Arial CE"/>
        <charset val="238"/>
      </rPr>
      <t>Lôžko pod obrubníky</t>
    </r>
    <r>
      <rPr>
        <sz val="9"/>
        <rFont val="Arial CE"/>
        <family val="2"/>
        <charset val="238"/>
      </rPr>
      <t>, krajníky alebo obruby z dlažobných kociek z betónu prostého tr. C 12/15</t>
    </r>
  </si>
  <si>
    <r>
      <rPr>
        <b/>
        <sz val="9"/>
        <rFont val="Arial CE"/>
        <charset val="238"/>
      </rPr>
      <t xml:space="preserve">Vyrovnanie plôch betónovým poterom </t>
    </r>
    <r>
      <rPr>
        <sz val="9"/>
        <rFont val="Arial CE"/>
        <charset val="238"/>
      </rPr>
      <t>- workout + fit zóna + multifunknčné ihrisko</t>
    </r>
  </si>
  <si>
    <r>
      <rPr>
        <b/>
        <sz val="9"/>
        <rFont val="Arial CE"/>
        <charset val="238"/>
      </rPr>
      <t>Výkopy</t>
    </r>
    <r>
      <rPr>
        <sz val="9"/>
        <rFont val="Arial CE"/>
        <charset val="238"/>
      </rPr>
      <t xml:space="preserve"> - hliny + piesku - hrúbka 300mm., odvoz + uskladnenie na skládke</t>
    </r>
  </si>
  <si>
    <r>
      <rPr>
        <b/>
        <sz val="9"/>
        <rFont val="Arial CE"/>
        <charset val="238"/>
      </rPr>
      <t>Metličkový betón</t>
    </r>
    <r>
      <rPr>
        <sz val="9"/>
        <rFont val="Arial CE"/>
        <charset val="238"/>
      </rPr>
      <t xml:space="preserve"> - spevnené plochy</t>
    </r>
  </si>
  <si>
    <r>
      <rPr>
        <b/>
        <sz val="9"/>
        <rFont val="Arial CE"/>
        <charset val="238"/>
      </rPr>
      <t>Búranie múrikov</t>
    </r>
    <r>
      <rPr>
        <sz val="9"/>
        <rFont val="Arial CE"/>
        <family val="2"/>
        <charset val="238"/>
      </rPr>
      <t xml:space="preserve"> - vybúranie nepotrebných múrikov + ostatných betónových predmetov - odvoz + uskladnenie na skládke</t>
    </r>
  </si>
  <si>
    <r>
      <rPr>
        <b/>
        <sz val="9"/>
        <rFont val="Arial CE"/>
        <charset val="238"/>
      </rPr>
      <t>Vybúranie ryhy</t>
    </r>
    <r>
      <rPr>
        <sz val="9"/>
        <rFont val="Arial CE"/>
        <charset val="238"/>
      </rPr>
      <t xml:space="preserve"> na osadenie parkových obrubníkov + odtokového žľabu - odvoz + uskladnenie</t>
    </r>
  </si>
  <si>
    <t>Osadenie odvodňovacieho žľabu + vŕtanie odtokových dier</t>
  </si>
  <si>
    <r>
      <t xml:space="preserve">Lavička bez operadla - </t>
    </r>
    <r>
      <rPr>
        <i/>
        <sz val="9"/>
        <rFont val="Arial CE"/>
        <charset val="238"/>
      </rPr>
      <t>dodanie + montáž</t>
    </r>
  </si>
  <si>
    <r>
      <t xml:space="preserve">Stojan na bicykle - </t>
    </r>
    <r>
      <rPr>
        <i/>
        <sz val="9"/>
        <rFont val="Arial CE"/>
        <charset val="238"/>
      </rPr>
      <t>dodanie + montáž</t>
    </r>
  </si>
  <si>
    <r>
      <t>Pergola -</t>
    </r>
    <r>
      <rPr>
        <i/>
        <sz val="9"/>
        <rFont val="Arial CE"/>
        <charset val="238"/>
      </rPr>
      <t xml:space="preserve"> dodanie + montáž</t>
    </r>
  </si>
  <si>
    <r>
      <rPr>
        <b/>
        <sz val="9"/>
        <rFont val="Arial CE"/>
        <charset val="238"/>
      </rPr>
      <t>Drevená terasa</t>
    </r>
    <r>
      <rPr>
        <sz val="9"/>
        <rFont val="Arial CE"/>
        <charset val="238"/>
      </rPr>
      <t xml:space="preserve"> - Detské ihrisko č.1 a č.2  - dodanie + pokládka</t>
    </r>
  </si>
  <si>
    <r>
      <t xml:space="preserve">Informačný nosič - </t>
    </r>
    <r>
      <rPr>
        <i/>
        <sz val="9"/>
        <rFont val="Arial CE"/>
        <charset val="238"/>
      </rPr>
      <t>dodanie + montáž</t>
    </r>
  </si>
  <si>
    <t>Revitalizácia vnútrobloku na Aktívny park Za Hradbami v Pezinku</t>
  </si>
  <si>
    <r>
      <t xml:space="preserve">Športové vybavenie multifunkčného ihriska </t>
    </r>
    <r>
      <rPr>
        <sz val="9"/>
        <rFont val="Arial CE"/>
        <charset val="238"/>
      </rPr>
      <t>- bránky + kôše</t>
    </r>
    <r>
      <rPr>
        <b/>
        <sz val="9"/>
        <rFont val="Arial CE"/>
        <charset val="238"/>
      </rPr>
      <t xml:space="preserve"> -</t>
    </r>
    <r>
      <rPr>
        <i/>
        <sz val="9"/>
        <rFont val="Arial CE"/>
        <charset val="238"/>
      </rPr>
      <t xml:space="preserve"> dodanie + montáž</t>
    </r>
    <r>
      <rPr>
        <b/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-  viď. technická špecifikácia</t>
    </r>
    <r>
      <rPr>
        <b/>
        <sz val="9"/>
        <rFont val="Arial CE"/>
        <charset val="238"/>
      </rPr>
      <t xml:space="preserve"> </t>
    </r>
  </si>
  <si>
    <r>
      <rPr>
        <b/>
        <sz val="9"/>
        <rFont val="Arial CE"/>
        <charset val="238"/>
      </rPr>
      <t xml:space="preserve">Posilovací stroj - Stepper + Lyže </t>
    </r>
    <r>
      <rPr>
        <sz val="9"/>
        <rFont val="Arial CE"/>
        <family val="2"/>
        <charset val="238"/>
      </rPr>
      <t xml:space="preserve">- </t>
    </r>
    <r>
      <rPr>
        <i/>
        <sz val="9"/>
        <rFont val="Arial CE"/>
        <charset val="238"/>
      </rPr>
      <t>dodanie + montáž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</si>
  <si>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 xml:space="preserve">Posilovací stroj - Hyperextenzia </t>
    </r>
    <r>
      <rPr>
        <sz val="9"/>
        <rFont val="Arial CE"/>
        <family val="2"/>
        <charset val="238"/>
      </rPr>
      <t xml:space="preserve">- </t>
    </r>
    <r>
      <rPr>
        <i/>
        <sz val="9"/>
        <rFont val="Arial CE"/>
        <charset val="238"/>
      </rPr>
      <t>dodanie + montáž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</si>
  <si>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Posilovací stroj - Posilňovanie rúk kombinované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charset val="238"/>
      </rPr>
      <t>dodanie + montáž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</si>
  <si>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Posilovací stroj - Veslovanie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charset val="238"/>
      </rPr>
      <t>dodanie + montáž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</si>
  <si>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Posilovací stroj - Tlaky na lavičke</t>
    </r>
    <r>
      <rPr>
        <i/>
        <sz val="9"/>
        <rFont val="Arial CE"/>
        <charset val="238"/>
      </rPr>
      <t xml:space="preserve"> - dodanie + montáž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</si>
  <si>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Workoutova zostava</t>
    </r>
    <r>
      <rPr>
        <sz val="9"/>
        <rFont val="Arial CE"/>
        <family val="2"/>
        <charset val="238"/>
      </rPr>
      <t xml:space="preserve"> </t>
    </r>
    <r>
      <rPr>
        <i/>
        <sz val="9"/>
        <rFont val="Arial CE"/>
        <charset val="238"/>
      </rPr>
      <t>- dodanie + montáž - Workout zóna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</si>
  <si>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Balansovacie stupienky</t>
    </r>
    <r>
      <rPr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- dodanie + montáž - Detské ihrisko č.1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</si>
  <si>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Dvojhojdačka + hniezdo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charset val="238"/>
      </rPr>
      <t>dodanie + montáž - Detské ihrisko č.1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</si>
  <si>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t xml:space="preserve">Sanácia múrikov - </t>
    </r>
    <r>
      <rPr>
        <sz val="9"/>
        <rFont val="Arial CE"/>
        <charset val="238"/>
      </rPr>
      <t>aplikácia sanačnej reprofilačnej malty s konečným exteriérovým náterom farby</t>
    </r>
  </si>
  <si>
    <t>Odstránenie + odovz starých prvkov + mobiliáru</t>
  </si>
  <si>
    <r>
      <rPr>
        <b/>
        <sz val="9"/>
        <rFont val="Arial CE"/>
        <charset val="238"/>
      </rPr>
      <t xml:space="preserve">Posilovací stroj - Bicykel </t>
    </r>
    <r>
      <rPr>
        <sz val="9"/>
        <rFont val="Arial CE"/>
        <family val="2"/>
        <charset val="238"/>
      </rPr>
      <t xml:space="preserve">- </t>
    </r>
    <r>
      <rPr>
        <i/>
        <sz val="9"/>
        <rFont val="Arial CE"/>
        <charset val="238"/>
      </rPr>
      <t>dodanie + montáž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</si>
  <si>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rPr>
        <b/>
        <sz val="9"/>
        <rFont val="Arial CE"/>
        <charset val="238"/>
      </rPr>
      <t>Hracia vežová zostava</t>
    </r>
    <r>
      <rPr>
        <sz val="9"/>
        <rFont val="Arial CE"/>
        <family val="2"/>
        <charset val="238"/>
      </rPr>
      <t xml:space="preserve"> - </t>
    </r>
    <r>
      <rPr>
        <i/>
        <sz val="9"/>
        <rFont val="Arial CE"/>
        <charset val="238"/>
      </rPr>
      <t>dodanie + montáž - Detské ihrisko č.2</t>
    </r>
    <r>
      <rPr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>viď. technická špecifikácia</t>
    </r>
    <r>
      <rPr>
        <sz val="9"/>
        <rFont val="Arial CE"/>
        <charset val="238"/>
      </rPr>
      <t xml:space="preserve"> </t>
    </r>
  </si>
  <si>
    <r>
      <t>Pružinová hojdačka</t>
    </r>
    <r>
      <rPr>
        <i/>
        <sz val="9"/>
        <rFont val="Arial CE"/>
        <charset val="238"/>
      </rPr>
      <t>- dodanie + montáž - Detské ihrisko č.2</t>
    </r>
    <r>
      <rPr>
        <b/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 xml:space="preserve">-  viď. technická špecifikácia </t>
    </r>
  </si>
  <si>
    <r>
      <t xml:space="preserve">Preklápacia hojdačka </t>
    </r>
    <r>
      <rPr>
        <i/>
        <sz val="9"/>
        <rFont val="Arial CE"/>
        <charset val="238"/>
      </rPr>
      <t>- dodanie + montáž - Detské ihrisko č.2</t>
    </r>
    <r>
      <rPr>
        <b/>
        <sz val="9"/>
        <rFont val="Arial CE"/>
        <charset val="238"/>
      </rPr>
      <t xml:space="preserve"> -  </t>
    </r>
    <r>
      <rPr>
        <i/>
        <sz val="9"/>
        <rFont val="Arial CE"/>
        <charset val="238"/>
      </rPr>
      <t xml:space="preserve">viď. technická špecifikácia </t>
    </r>
  </si>
  <si>
    <r>
      <t xml:space="preserve">Odpadkový kôš - </t>
    </r>
    <r>
      <rPr>
        <i/>
        <sz val="9"/>
        <rFont val="Arial CE"/>
        <charset val="238"/>
      </rPr>
      <t>dodanie + montáž</t>
    </r>
  </si>
  <si>
    <t>Cena celkom v EUR bez DPH</t>
  </si>
  <si>
    <t>Jednotková cena v EUR bez DPH</t>
  </si>
  <si>
    <t>Príloha č. 3</t>
  </si>
  <si>
    <t>V................................dňa...............</t>
  </si>
  <si>
    <t>podpis a pečiatka</t>
  </si>
  <si>
    <t>..............................................................................</t>
  </si>
  <si>
    <t>CENA DIELA CELKOM S DPH</t>
  </si>
  <si>
    <t>5. Technická dokumentácia</t>
  </si>
  <si>
    <r>
      <t xml:space="preserve">Technická dokumentácia </t>
    </r>
    <r>
      <rPr>
        <i/>
        <sz val="9"/>
        <rFont val="Arial CE"/>
        <charset val="238"/>
      </rPr>
      <t>- zhotovenie + dodanie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</si>
</sst>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_-* #,##0.00\ _K_č_-;\-* #,##0.00\ _K_č_-;_-* &quot;-&quot;??\ _K_č_-;_-@_-"/>
  </numFmts>
  <fonts count="17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Montserrat"/>
    </font>
    <font>
      <i/>
      <sz val="9"/>
      <name val="Arial CE"/>
      <charset val="238"/>
    </font>
    <font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6" fillId="2" borderId="3" xfId="0" applyNumberFormat="1" applyFont="1" applyFill="1" applyBorder="1"/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/>
    <xf numFmtId="164" fontId="13" fillId="4" borderId="6" xfId="0" applyNumberFormat="1" applyFont="1" applyFill="1" applyBorder="1"/>
    <xf numFmtId="3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1" fillId="0" borderId="0" xfId="0" applyFont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14" fillId="0" borderId="0" xfId="0" applyFont="1"/>
    <xf numFmtId="4" fontId="0" fillId="0" borderId="0" xfId="0" applyNumberFormat="1"/>
    <xf numFmtId="0" fontId="7" fillId="0" borderId="2" xfId="0" applyFont="1" applyBorder="1" applyAlignment="1">
      <alignment horizontal="center" vertical="center"/>
    </xf>
    <xf numFmtId="164" fontId="11" fillId="0" borderId="3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3" fontId="16" fillId="0" borderId="0" xfId="0" applyNumberFormat="1" applyFont="1" applyAlignment="1"/>
    <xf numFmtId="3" fontId="16" fillId="0" borderId="0" xfId="0" applyNumberFormat="1" applyFont="1" applyAlignment="1">
      <alignment horizontal="center" vertical="top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/>
    </xf>
    <xf numFmtId="164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3" fillId="4" borderId="10" xfId="0" applyNumberFormat="1" applyFont="1" applyFill="1" applyBorder="1" applyAlignment="1">
      <alignment horizontal="left"/>
    </xf>
    <xf numFmtId="3" fontId="13" fillId="4" borderId="11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DF69001-48D2-E249-ADB8-6F9EBE468FCB}">
  <we:reference id="fa000000050" version="1.0.0.0" store="sk-SK" storeType="FirstParty"/>
  <we:alternateReferences/>
  <we:properties>
    <we:property name="Xl_ImageToDoc" value="&quot;NOOP&quot;"/>
  </we:properties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="108" workbookViewId="0">
      <selection activeCell="F51" sqref="F51"/>
    </sheetView>
  </sheetViews>
  <sheetFormatPr defaultColWidth="8.85546875" defaultRowHeight="30" customHeight="1"/>
  <cols>
    <col min="1" max="1" width="37.28515625" bestFit="1" customWidth="1"/>
    <col min="2" max="2" width="89.7109375" customWidth="1"/>
    <col min="3" max="3" width="5.42578125" bestFit="1" customWidth="1"/>
    <col min="4" max="4" width="8.7109375" bestFit="1" customWidth="1"/>
    <col min="5" max="5" width="15.28515625" customWidth="1"/>
    <col min="6" max="6" width="15.7109375" customWidth="1"/>
    <col min="12" max="12" width="22.28515625" bestFit="1" customWidth="1"/>
    <col min="15" max="15" width="10.28515625" customWidth="1"/>
  </cols>
  <sheetData>
    <row r="1" spans="1:6" ht="20.25" customHeight="1" thickBot="1">
      <c r="A1" s="30" t="s">
        <v>58</v>
      </c>
    </row>
    <row r="2" spans="1:6" ht="30" customHeight="1">
      <c r="A2" s="43" t="s">
        <v>39</v>
      </c>
      <c r="B2" s="44"/>
      <c r="C2" s="44"/>
      <c r="D2" s="44"/>
      <c r="E2" s="44"/>
      <c r="F2" s="45"/>
    </row>
    <row r="3" spans="1:6" ht="45" customHeight="1">
      <c r="A3" s="46" t="s">
        <v>0</v>
      </c>
      <c r="B3" s="47"/>
      <c r="C3" s="26" t="s">
        <v>1</v>
      </c>
      <c r="D3" s="27" t="s">
        <v>2</v>
      </c>
      <c r="E3" s="29" t="s">
        <v>57</v>
      </c>
      <c r="F3" s="28" t="s">
        <v>56</v>
      </c>
    </row>
    <row r="4" spans="1:6" ht="16.5" customHeight="1">
      <c r="A4" s="48" t="s">
        <v>3</v>
      </c>
      <c r="B4" s="49"/>
      <c r="C4" s="49"/>
      <c r="D4" s="49"/>
      <c r="E4" s="49"/>
      <c r="F4" s="3">
        <f>SUM(F5:F9)</f>
        <v>0</v>
      </c>
    </row>
    <row r="5" spans="1:6" ht="20.100000000000001" customHeight="1">
      <c r="A5" s="50" t="s">
        <v>13</v>
      </c>
      <c r="B5" s="51"/>
      <c r="C5" s="4" t="s">
        <v>14</v>
      </c>
      <c r="D5" s="5">
        <v>45</v>
      </c>
      <c r="E5" s="6"/>
      <c r="F5" s="18">
        <f t="shared" ref="F5:F9" si="0">D5*E5</f>
        <v>0</v>
      </c>
    </row>
    <row r="6" spans="1:6" ht="20.100000000000001" customHeight="1">
      <c r="A6" s="61" t="s">
        <v>50</v>
      </c>
      <c r="B6" s="62"/>
      <c r="C6" s="4" t="s">
        <v>15</v>
      </c>
      <c r="D6" s="5">
        <v>1</v>
      </c>
      <c r="E6" s="6"/>
      <c r="F6" s="18">
        <f t="shared" si="0"/>
        <v>0</v>
      </c>
    </row>
    <row r="7" spans="1:6" ht="20.100000000000001" customHeight="1">
      <c r="A7" s="50" t="s">
        <v>31</v>
      </c>
      <c r="B7" s="51"/>
      <c r="C7" s="4" t="s">
        <v>15</v>
      </c>
      <c r="D7" s="5">
        <v>1</v>
      </c>
      <c r="E7" s="6"/>
      <c r="F7" s="18">
        <f t="shared" si="0"/>
        <v>0</v>
      </c>
    </row>
    <row r="8" spans="1:6" ht="20.100000000000001" customHeight="1">
      <c r="A8" s="50" t="s">
        <v>29</v>
      </c>
      <c r="B8" s="68"/>
      <c r="C8" s="4" t="s">
        <v>4</v>
      </c>
      <c r="D8" s="5">
        <v>29</v>
      </c>
      <c r="E8" s="6"/>
      <c r="F8" s="18">
        <f t="shared" si="0"/>
        <v>0</v>
      </c>
    </row>
    <row r="9" spans="1:6" ht="20.100000000000001" customHeight="1">
      <c r="A9" s="50" t="s">
        <v>32</v>
      </c>
      <c r="B9" s="68"/>
      <c r="C9" s="4" t="s">
        <v>4</v>
      </c>
      <c r="D9" s="5">
        <v>7.4</v>
      </c>
      <c r="E9" s="6"/>
      <c r="F9" s="18">
        <f t="shared" si="0"/>
        <v>0</v>
      </c>
    </row>
    <row r="10" spans="1:6" ht="18" customHeight="1">
      <c r="A10" s="54" t="s">
        <v>6</v>
      </c>
      <c r="B10" s="55"/>
      <c r="C10" s="55"/>
      <c r="D10" s="55"/>
      <c r="E10" s="55"/>
      <c r="F10" s="19">
        <f>SUM(F11:F15)</f>
        <v>0</v>
      </c>
    </row>
    <row r="11" spans="1:6" ht="20.100000000000001" customHeight="1">
      <c r="A11" s="61" t="s">
        <v>49</v>
      </c>
      <c r="B11" s="51"/>
      <c r="C11" s="7" t="s">
        <v>9</v>
      </c>
      <c r="D11" s="8">
        <v>300</v>
      </c>
      <c r="E11" s="6"/>
      <c r="F11" s="18">
        <f>D11*E11</f>
        <v>0</v>
      </c>
    </row>
    <row r="12" spans="1:6" ht="20.100000000000001" customHeight="1">
      <c r="A12" s="60" t="s">
        <v>33</v>
      </c>
      <c r="B12" s="53"/>
      <c r="C12" s="7" t="s">
        <v>15</v>
      </c>
      <c r="D12" s="8">
        <v>1</v>
      </c>
      <c r="E12" s="6"/>
      <c r="F12" s="18">
        <f t="shared" ref="F12:F15" si="1">D12*E12</f>
        <v>0</v>
      </c>
    </row>
    <row r="13" spans="1:6" ht="17.25" customHeight="1">
      <c r="A13" s="50" t="s">
        <v>25</v>
      </c>
      <c r="B13" s="51"/>
      <c r="C13" s="7" t="s">
        <v>5</v>
      </c>
      <c r="D13" s="8">
        <v>92</v>
      </c>
      <c r="E13" s="6"/>
      <c r="F13" s="18">
        <f t="shared" si="1"/>
        <v>0</v>
      </c>
    </row>
    <row r="14" spans="1:6" ht="18.95" customHeight="1">
      <c r="A14" s="52" t="s">
        <v>26</v>
      </c>
      <c r="B14" s="53"/>
      <c r="C14" s="7" t="s">
        <v>7</v>
      </c>
      <c r="D14" s="8">
        <v>92</v>
      </c>
      <c r="E14" s="6"/>
      <c r="F14" s="18">
        <f t="shared" si="1"/>
        <v>0</v>
      </c>
    </row>
    <row r="15" spans="1:6" ht="18.95" customHeight="1">
      <c r="A15" s="50" t="s">
        <v>27</v>
      </c>
      <c r="B15" s="51"/>
      <c r="C15" s="7" t="s">
        <v>4</v>
      </c>
      <c r="D15" s="24">
        <f>92*0.3*0.2</f>
        <v>5.52</v>
      </c>
      <c r="E15" s="6"/>
      <c r="F15" s="18">
        <f t="shared" si="1"/>
        <v>0</v>
      </c>
    </row>
    <row r="16" spans="1:6" ht="18.95" customHeight="1">
      <c r="A16" s="54" t="s">
        <v>8</v>
      </c>
      <c r="B16" s="55"/>
      <c r="C16" s="55"/>
      <c r="D16" s="55"/>
      <c r="E16" s="55"/>
      <c r="F16" s="20">
        <f>SUM(F17:F27)</f>
        <v>0</v>
      </c>
    </row>
    <row r="17" spans="1:10" ht="18.95" customHeight="1">
      <c r="A17" s="50" t="s">
        <v>28</v>
      </c>
      <c r="B17" s="51"/>
      <c r="C17" s="9" t="s">
        <v>15</v>
      </c>
      <c r="D17" s="10">
        <v>1</v>
      </c>
      <c r="E17" s="6"/>
      <c r="F17" s="18">
        <f>D17*E17</f>
        <v>0</v>
      </c>
    </row>
    <row r="18" spans="1:10" ht="27.75" customHeight="1">
      <c r="A18" s="50" t="s">
        <v>21</v>
      </c>
      <c r="B18" s="51"/>
      <c r="C18" s="9" t="s">
        <v>4</v>
      </c>
      <c r="D18" s="10">
        <v>19.3</v>
      </c>
      <c r="E18" s="6"/>
      <c r="F18" s="18">
        <f t="shared" ref="F18:F47" si="2">D18*E18</f>
        <v>0</v>
      </c>
    </row>
    <row r="19" spans="1:10" ht="30.75" customHeight="1">
      <c r="A19" s="50" t="s">
        <v>22</v>
      </c>
      <c r="B19" s="51"/>
      <c r="C19" s="9" t="s">
        <v>4</v>
      </c>
      <c r="D19" s="10">
        <v>6.75</v>
      </c>
      <c r="E19" s="6"/>
      <c r="F19" s="18">
        <f t="shared" si="2"/>
        <v>0</v>
      </c>
      <c r="H19" s="23"/>
    </row>
    <row r="20" spans="1:10" ht="27.75" customHeight="1">
      <c r="A20" s="50" t="s">
        <v>23</v>
      </c>
      <c r="B20" s="51"/>
      <c r="C20" s="9" t="s">
        <v>4</v>
      </c>
      <c r="D20" s="10">
        <v>2.9</v>
      </c>
      <c r="E20" s="6"/>
      <c r="F20" s="18">
        <f t="shared" si="2"/>
        <v>0</v>
      </c>
      <c r="G20" s="23"/>
    </row>
    <row r="21" spans="1:10" ht="18.95" customHeight="1">
      <c r="A21" s="50" t="s">
        <v>30</v>
      </c>
      <c r="B21" s="68"/>
      <c r="C21" s="9" t="s">
        <v>9</v>
      </c>
      <c r="D21" s="10">
        <v>350</v>
      </c>
      <c r="E21" s="6"/>
      <c r="F21" s="18">
        <f t="shared" si="2"/>
        <v>0</v>
      </c>
      <c r="G21" s="23"/>
    </row>
    <row r="22" spans="1:10" ht="18.95" customHeight="1">
      <c r="A22" s="63" t="s">
        <v>37</v>
      </c>
      <c r="B22" s="64"/>
      <c r="C22" s="9" t="s">
        <v>15</v>
      </c>
      <c r="D22" s="10">
        <v>1</v>
      </c>
      <c r="E22" s="6"/>
      <c r="F22" s="18">
        <f t="shared" si="2"/>
        <v>0</v>
      </c>
      <c r="G22" s="23"/>
    </row>
    <row r="23" spans="1:10" ht="18.95" customHeight="1">
      <c r="A23" s="50" t="s">
        <v>16</v>
      </c>
      <c r="B23" s="51"/>
      <c r="C23" s="9" t="s">
        <v>9</v>
      </c>
      <c r="D23" s="10">
        <v>91</v>
      </c>
      <c r="E23" s="6"/>
      <c r="F23" s="18">
        <f t="shared" si="2"/>
        <v>0</v>
      </c>
    </row>
    <row r="24" spans="1:10" ht="18.95" customHeight="1">
      <c r="A24" s="50" t="s">
        <v>17</v>
      </c>
      <c r="B24" s="51"/>
      <c r="C24" s="9" t="s">
        <v>9</v>
      </c>
      <c r="D24" s="10">
        <v>102</v>
      </c>
      <c r="E24" s="6"/>
      <c r="F24" s="18">
        <f t="shared" si="2"/>
        <v>0</v>
      </c>
    </row>
    <row r="25" spans="1:10" ht="19.5" customHeight="1">
      <c r="A25" s="50" t="s">
        <v>18</v>
      </c>
      <c r="B25" s="51"/>
      <c r="C25" s="9" t="s">
        <v>9</v>
      </c>
      <c r="D25" s="10">
        <v>60</v>
      </c>
      <c r="E25" s="6"/>
      <c r="F25" s="18">
        <f t="shared" si="2"/>
        <v>0</v>
      </c>
    </row>
    <row r="26" spans="1:10" ht="20.100000000000001" customHeight="1">
      <c r="A26" s="50" t="s">
        <v>19</v>
      </c>
      <c r="B26" s="51"/>
      <c r="C26" s="9" t="s">
        <v>9</v>
      </c>
      <c r="D26" s="10">
        <v>194</v>
      </c>
      <c r="E26" s="6"/>
      <c r="F26" s="18">
        <f t="shared" si="2"/>
        <v>0</v>
      </c>
    </row>
    <row r="27" spans="1:10" ht="20.100000000000001" customHeight="1">
      <c r="A27" s="50" t="s">
        <v>20</v>
      </c>
      <c r="B27" s="51"/>
      <c r="C27" s="9" t="s">
        <v>9</v>
      </c>
      <c r="D27" s="10">
        <v>423</v>
      </c>
      <c r="E27" s="6"/>
      <c r="F27" s="18">
        <f t="shared" si="2"/>
        <v>0</v>
      </c>
    </row>
    <row r="28" spans="1:10" ht="20.100000000000001" customHeight="1">
      <c r="A28" s="54" t="s">
        <v>10</v>
      </c>
      <c r="B28" s="55"/>
      <c r="C28" s="55"/>
      <c r="D28" s="55"/>
      <c r="E28" s="55"/>
      <c r="F28" s="19">
        <f>SUM(F29:F41)</f>
        <v>0</v>
      </c>
    </row>
    <row r="29" spans="1:10" ht="20.100000000000001" customHeight="1">
      <c r="A29" s="52" t="s">
        <v>48</v>
      </c>
      <c r="B29" s="53"/>
      <c r="C29" s="9" t="s">
        <v>7</v>
      </c>
      <c r="D29" s="10">
        <v>1</v>
      </c>
      <c r="E29" s="6"/>
      <c r="F29" s="18">
        <f t="shared" si="2"/>
        <v>0</v>
      </c>
    </row>
    <row r="30" spans="1:10" ht="20.100000000000001" customHeight="1">
      <c r="A30" s="52" t="s">
        <v>47</v>
      </c>
      <c r="B30" s="53"/>
      <c r="C30" s="9" t="s">
        <v>7</v>
      </c>
      <c r="D30" s="10">
        <v>1</v>
      </c>
      <c r="E30" s="6"/>
      <c r="F30" s="18">
        <f t="shared" si="2"/>
        <v>0</v>
      </c>
    </row>
    <row r="31" spans="1:10" ht="20.100000000000001" customHeight="1">
      <c r="A31" s="52" t="s">
        <v>52</v>
      </c>
      <c r="B31" s="53"/>
      <c r="C31" s="9" t="s">
        <v>7</v>
      </c>
      <c r="D31" s="10">
        <v>1</v>
      </c>
      <c r="E31" s="6"/>
      <c r="F31" s="18">
        <f t="shared" si="2"/>
        <v>0</v>
      </c>
    </row>
    <row r="32" spans="1:10" ht="20.100000000000001" customHeight="1">
      <c r="A32" s="60" t="s">
        <v>53</v>
      </c>
      <c r="B32" s="53"/>
      <c r="C32" s="9" t="s">
        <v>7</v>
      </c>
      <c r="D32" s="10">
        <v>1</v>
      </c>
      <c r="E32" s="6"/>
      <c r="F32" s="18">
        <f t="shared" si="2"/>
        <v>0</v>
      </c>
      <c r="J32" s="22"/>
    </row>
    <row r="33" spans="1:10" ht="20.100000000000001" customHeight="1">
      <c r="A33" s="60" t="s">
        <v>54</v>
      </c>
      <c r="B33" s="53"/>
      <c r="C33" s="9" t="s">
        <v>7</v>
      </c>
      <c r="D33" s="10">
        <v>1</v>
      </c>
      <c r="E33" s="6"/>
      <c r="F33" s="18">
        <f t="shared" si="2"/>
        <v>0</v>
      </c>
      <c r="J33" s="22"/>
    </row>
    <row r="34" spans="1:10" ht="20.100000000000001" customHeight="1">
      <c r="A34" s="52" t="s">
        <v>46</v>
      </c>
      <c r="B34" s="53"/>
      <c r="C34" s="9" t="s">
        <v>7</v>
      </c>
      <c r="D34" s="10">
        <v>1</v>
      </c>
      <c r="E34" s="6"/>
      <c r="F34" s="18">
        <f t="shared" si="2"/>
        <v>0</v>
      </c>
      <c r="J34" s="22"/>
    </row>
    <row r="35" spans="1:10" ht="20.100000000000001" customHeight="1">
      <c r="A35" s="52" t="s">
        <v>45</v>
      </c>
      <c r="B35" s="53"/>
      <c r="C35" s="9" t="s">
        <v>7</v>
      </c>
      <c r="D35" s="10">
        <v>1</v>
      </c>
      <c r="E35" s="6"/>
      <c r="F35" s="18">
        <f t="shared" si="2"/>
        <v>0</v>
      </c>
      <c r="J35" s="22"/>
    </row>
    <row r="36" spans="1:10" ht="20.100000000000001" customHeight="1">
      <c r="A36" s="52" t="s">
        <v>44</v>
      </c>
      <c r="B36" s="53"/>
      <c r="C36" s="9" t="s">
        <v>7</v>
      </c>
      <c r="D36" s="10">
        <v>1</v>
      </c>
      <c r="E36" s="6"/>
      <c r="F36" s="18">
        <f t="shared" si="2"/>
        <v>0</v>
      </c>
      <c r="J36" s="22"/>
    </row>
    <row r="37" spans="1:10" ht="20.100000000000001" customHeight="1">
      <c r="A37" s="52" t="s">
        <v>43</v>
      </c>
      <c r="B37" s="53"/>
      <c r="C37" s="9" t="s">
        <v>7</v>
      </c>
      <c r="D37" s="10">
        <v>1</v>
      </c>
      <c r="E37" s="6"/>
      <c r="F37" s="18">
        <f t="shared" si="2"/>
        <v>0</v>
      </c>
      <c r="J37" s="22"/>
    </row>
    <row r="38" spans="1:10" ht="20.100000000000001" customHeight="1">
      <c r="A38" s="52" t="s">
        <v>51</v>
      </c>
      <c r="B38" s="53"/>
      <c r="C38" s="9" t="s">
        <v>7</v>
      </c>
      <c r="D38" s="10">
        <v>1</v>
      </c>
      <c r="E38" s="6"/>
      <c r="F38" s="18">
        <f t="shared" si="2"/>
        <v>0</v>
      </c>
      <c r="J38" s="22"/>
    </row>
    <row r="39" spans="1:10" ht="20.100000000000001" customHeight="1">
      <c r="A39" s="52" t="s">
        <v>42</v>
      </c>
      <c r="B39" s="53"/>
      <c r="C39" s="9" t="s">
        <v>7</v>
      </c>
      <c r="D39" s="10">
        <v>1</v>
      </c>
      <c r="E39" s="6"/>
      <c r="F39" s="18">
        <f t="shared" si="2"/>
        <v>0</v>
      </c>
      <c r="J39" s="22"/>
    </row>
    <row r="40" spans="1:10" ht="20.100000000000001" customHeight="1">
      <c r="A40" s="52" t="s">
        <v>41</v>
      </c>
      <c r="B40" s="53"/>
      <c r="C40" s="9" t="s">
        <v>7</v>
      </c>
      <c r="D40" s="10">
        <v>1</v>
      </c>
      <c r="E40" s="6"/>
      <c r="F40" s="18">
        <f t="shared" si="2"/>
        <v>0</v>
      </c>
      <c r="J40" s="22"/>
    </row>
    <row r="41" spans="1:10" ht="20.100000000000001" customHeight="1">
      <c r="A41" s="60" t="s">
        <v>40</v>
      </c>
      <c r="B41" s="53"/>
      <c r="C41" s="9" t="s">
        <v>15</v>
      </c>
      <c r="D41" s="10">
        <v>1</v>
      </c>
      <c r="E41" s="6"/>
      <c r="F41" s="18">
        <f t="shared" si="2"/>
        <v>0</v>
      </c>
      <c r="J41" s="22"/>
    </row>
    <row r="42" spans="1:10" ht="20.100000000000001" customHeight="1">
      <c r="A42" s="54" t="s">
        <v>24</v>
      </c>
      <c r="B42" s="55"/>
      <c r="C42" s="55"/>
      <c r="D42" s="55"/>
      <c r="E42" s="55"/>
      <c r="F42" s="19">
        <f>SUM(F43:F47)</f>
        <v>0</v>
      </c>
      <c r="J42" s="22"/>
    </row>
    <row r="43" spans="1:10" ht="20.100000000000001" customHeight="1">
      <c r="A43" s="60" t="s">
        <v>34</v>
      </c>
      <c r="B43" s="67"/>
      <c r="C43" s="9" t="s">
        <v>7</v>
      </c>
      <c r="D43" s="10">
        <v>12</v>
      </c>
      <c r="E43" s="6"/>
      <c r="F43" s="18">
        <f t="shared" si="2"/>
        <v>0</v>
      </c>
      <c r="J43" s="22"/>
    </row>
    <row r="44" spans="1:10" ht="18" customHeight="1">
      <c r="A44" s="60" t="s">
        <v>55</v>
      </c>
      <c r="B44" s="67"/>
      <c r="C44" s="9" t="s">
        <v>7</v>
      </c>
      <c r="D44" s="10">
        <v>3</v>
      </c>
      <c r="E44" s="6"/>
      <c r="F44" s="18">
        <f t="shared" si="2"/>
        <v>0</v>
      </c>
      <c r="J44" s="22"/>
    </row>
    <row r="45" spans="1:10" ht="16.5" customHeight="1">
      <c r="A45" s="60" t="s">
        <v>35</v>
      </c>
      <c r="B45" s="67"/>
      <c r="C45" s="9" t="s">
        <v>7</v>
      </c>
      <c r="D45" s="10">
        <v>3</v>
      </c>
      <c r="E45" s="6"/>
      <c r="F45" s="18">
        <f t="shared" si="2"/>
        <v>0</v>
      </c>
      <c r="J45" s="22"/>
    </row>
    <row r="46" spans="1:10" ht="16.5" customHeight="1">
      <c r="A46" s="65" t="s">
        <v>38</v>
      </c>
      <c r="B46" s="66"/>
      <c r="C46" s="9" t="s">
        <v>7</v>
      </c>
      <c r="D46" s="10">
        <v>3</v>
      </c>
      <c r="E46" s="6"/>
      <c r="F46" s="18">
        <f t="shared" si="2"/>
        <v>0</v>
      </c>
      <c r="J46" s="22"/>
    </row>
    <row r="47" spans="1:10" ht="17.25" customHeight="1">
      <c r="A47" s="60" t="s">
        <v>36</v>
      </c>
      <c r="B47" s="67"/>
      <c r="C47" s="9" t="s">
        <v>7</v>
      </c>
      <c r="D47" s="10">
        <v>1</v>
      </c>
      <c r="E47" s="6"/>
      <c r="F47" s="18">
        <f t="shared" si="2"/>
        <v>0</v>
      </c>
      <c r="J47" s="22"/>
    </row>
    <row r="48" spans="1:10" ht="17.25" customHeight="1">
      <c r="A48" s="54" t="s">
        <v>63</v>
      </c>
      <c r="B48" s="55"/>
      <c r="C48" s="55"/>
      <c r="D48" s="55"/>
      <c r="E48" s="55"/>
      <c r="F48" s="19">
        <f>F49</f>
        <v>0</v>
      </c>
      <c r="J48" s="22"/>
    </row>
    <row r="49" spans="1:15" ht="17.25" customHeight="1">
      <c r="A49" s="69" t="s">
        <v>64</v>
      </c>
      <c r="B49" s="70"/>
      <c r="C49" s="40" t="s">
        <v>7</v>
      </c>
      <c r="D49" s="41">
        <v>1</v>
      </c>
      <c r="E49" s="39"/>
      <c r="F49" s="42">
        <f>D49*E49</f>
        <v>0</v>
      </c>
      <c r="J49" s="22"/>
    </row>
    <row r="50" spans="1:15" ht="30" customHeight="1">
      <c r="A50" s="56" t="s">
        <v>11</v>
      </c>
      <c r="B50" s="57"/>
      <c r="C50" s="57"/>
      <c r="D50" s="57"/>
      <c r="E50" s="57"/>
      <c r="F50" s="25">
        <f>F4+F10+F16+F28+F42+F48</f>
        <v>0</v>
      </c>
      <c r="J50" s="22"/>
    </row>
    <row r="51" spans="1:15" ht="30" customHeight="1">
      <c r="A51" s="58" t="s">
        <v>12</v>
      </c>
      <c r="B51" s="59"/>
      <c r="C51" s="59"/>
      <c r="D51" s="59"/>
      <c r="E51" s="59"/>
      <c r="F51" s="11">
        <f>F50*0.2</f>
        <v>0</v>
      </c>
      <c r="J51" s="22"/>
      <c r="O51" s="21"/>
    </row>
    <row r="52" spans="1:15" ht="30" customHeight="1" thickBot="1">
      <c r="A52" s="72" t="s">
        <v>62</v>
      </c>
      <c r="B52" s="73"/>
      <c r="C52" s="73"/>
      <c r="D52" s="73"/>
      <c r="E52" s="73"/>
      <c r="F52" s="12">
        <f>SUM(F48:F49)</f>
        <v>0</v>
      </c>
      <c r="J52" s="22"/>
    </row>
    <row r="53" spans="1:15" ht="30" customHeight="1">
      <c r="A53" s="2"/>
      <c r="B53" s="1"/>
      <c r="C53" s="1"/>
      <c r="D53" s="1"/>
      <c r="E53" s="1"/>
      <c r="F53" s="16"/>
      <c r="J53" s="22"/>
    </row>
    <row r="54" spans="1:15" ht="30" customHeight="1">
      <c r="B54" s="13"/>
      <c r="C54" s="13"/>
      <c r="D54" s="15"/>
      <c r="E54" s="15"/>
      <c r="F54" s="17"/>
      <c r="J54" s="22"/>
    </row>
    <row r="55" spans="1:15" ht="30" customHeight="1">
      <c r="A55" s="31" t="s">
        <v>59</v>
      </c>
      <c r="B55" s="32"/>
      <c r="C55" s="33" t="s">
        <v>61</v>
      </c>
      <c r="D55" s="34"/>
      <c r="E55" s="35"/>
      <c r="F55" s="36"/>
      <c r="J55" s="22"/>
    </row>
    <row r="56" spans="1:15" ht="30" customHeight="1">
      <c r="A56" s="36"/>
      <c r="B56" s="37"/>
      <c r="C56" s="71" t="s">
        <v>60</v>
      </c>
      <c r="D56" s="71"/>
      <c r="E56" s="71"/>
      <c r="F56" s="36"/>
      <c r="J56" s="22"/>
    </row>
    <row r="57" spans="1:15" ht="30" customHeight="1">
      <c r="A57" s="38"/>
      <c r="B57" s="38"/>
      <c r="C57" s="38"/>
      <c r="D57" s="38"/>
      <c r="E57" s="38"/>
      <c r="F57" s="36"/>
      <c r="J57" s="22"/>
    </row>
    <row r="58" spans="1:15" ht="30" customHeight="1">
      <c r="A58" s="17"/>
      <c r="B58" s="17"/>
      <c r="C58" s="17"/>
      <c r="D58" s="17"/>
      <c r="E58" s="17"/>
    </row>
    <row r="59" spans="1:15" ht="30" customHeight="1">
      <c r="A59" s="15"/>
      <c r="B59" s="14"/>
      <c r="C59" s="15"/>
      <c r="D59" s="15"/>
      <c r="E59" s="15"/>
    </row>
  </sheetData>
  <mergeCells count="52">
    <mergeCell ref="A48:E48"/>
    <mergeCell ref="A49:B49"/>
    <mergeCell ref="C56:E56"/>
    <mergeCell ref="A9:B9"/>
    <mergeCell ref="A21:B21"/>
    <mergeCell ref="A47:B47"/>
    <mergeCell ref="A43:B43"/>
    <mergeCell ref="A16:E16"/>
    <mergeCell ref="A17:B17"/>
    <mergeCell ref="A40:B40"/>
    <mergeCell ref="A41:B41"/>
    <mergeCell ref="A24:B24"/>
    <mergeCell ref="A25:B25"/>
    <mergeCell ref="A26:B26"/>
    <mergeCell ref="A27:B27"/>
    <mergeCell ref="A52:E52"/>
    <mergeCell ref="A23:B23"/>
    <mergeCell ref="A32:B32"/>
    <mergeCell ref="A33:B33"/>
    <mergeCell ref="A6:B6"/>
    <mergeCell ref="A22:B22"/>
    <mergeCell ref="A8:B8"/>
    <mergeCell ref="A10:E10"/>
    <mergeCell ref="A11:B11"/>
    <mergeCell ref="A12:B12"/>
    <mergeCell ref="A13:B13"/>
    <mergeCell ref="A15:B15"/>
    <mergeCell ref="A14:B14"/>
    <mergeCell ref="A18:B18"/>
    <mergeCell ref="A19:B19"/>
    <mergeCell ref="A20:B20"/>
    <mergeCell ref="A34:B34"/>
    <mergeCell ref="A28:E28"/>
    <mergeCell ref="A50:E50"/>
    <mergeCell ref="A51:E51"/>
    <mergeCell ref="A31:B31"/>
    <mergeCell ref="A35:B35"/>
    <mergeCell ref="A38:B38"/>
    <mergeCell ref="A36:B36"/>
    <mergeCell ref="A37:B37"/>
    <mergeCell ref="A39:B39"/>
    <mergeCell ref="A29:B29"/>
    <mergeCell ref="A30:B30"/>
    <mergeCell ref="A46:B46"/>
    <mergeCell ref="A44:B44"/>
    <mergeCell ref="A45:B45"/>
    <mergeCell ref="A42:E42"/>
    <mergeCell ref="A2:F2"/>
    <mergeCell ref="A3:B3"/>
    <mergeCell ref="A4:E4"/>
    <mergeCell ref="A5:B5"/>
    <mergeCell ref="A7:B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duricova</dc:creator>
  <cp:lastModifiedBy>Peter Šafr</cp:lastModifiedBy>
  <cp:lastPrinted>2020-11-10T08:31:08Z</cp:lastPrinted>
  <dcterms:created xsi:type="dcterms:W3CDTF">2020-06-29T07:58:51Z</dcterms:created>
  <dcterms:modified xsi:type="dcterms:W3CDTF">2020-11-10T13:58:23Z</dcterms:modified>
</cp:coreProperties>
</file>